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TRANSAC\2021\243-2021\WORK IN PROGRESS\243-2021\"/>
    </mc:Choice>
  </mc:AlternateContent>
  <xr:revisionPtr revIDLastSave="0" documentId="13_ncr:1_{68616A1B-117D-4577-B0AD-12E502F4F98E}" xr6:coauthVersionLast="36" xr6:coauthVersionMax="36" xr10:uidLastSave="{00000000-0000-0000-0000-000000000000}"/>
  <bookViews>
    <workbookView xWindow="0" yWindow="0" windowWidth="28800" windowHeight="17565" xr2:uid="{00000000-000D-0000-FFFF-FFFF00000000}"/>
  </bookViews>
  <sheets>
    <sheet name="Unit prices by Plan" sheetId="17" r:id="rId1"/>
    <sheet name="Sheet1" sheetId="7" state="hidden" r:id="rId2"/>
  </sheets>
  <externalReferences>
    <externalReference r:id="rId3"/>
  </externalReferences>
  <definedNames>
    <definedName name="_12TENDER_SUBMISSI" localSheetId="0">'[1]FORM B; PRICES'!#REF!</definedName>
    <definedName name="_12TENDER_SUBMISSI">'[1]FORM B; PRICES'!#REF!</definedName>
    <definedName name="_4PAGE_1_OF_13" localSheetId="0">'[1]FORM B; PRICES'!#REF!</definedName>
    <definedName name="_4PAGE_1_OF_13">'[1]FORM B; PRICES'!#REF!</definedName>
    <definedName name="_8TENDER_NO._181" localSheetId="0">'[1]FORM B; PRICES'!#REF!</definedName>
    <definedName name="_8TENDER_NO._181">'[1]FORM B; PRICES'!#REF!</definedName>
    <definedName name="_xlnm._FilterDatabase" localSheetId="0" hidden="1">'Unit prices by Plan'!$A$7:$G$27</definedName>
    <definedName name="BClean" localSheetId="0">#REF!</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'[1]FORM B; PRICES'!#REF!</definedName>
    <definedName name="HEADER">'[1]FORM B; PRICES'!#REF!</definedName>
    <definedName name="_xlnm.Print_Area" localSheetId="0">'Unit prices by Plan'!$A$1:$G$51</definedName>
    <definedName name="Print_Area_1" localSheetId="0">'Unit prices by Plan'!$A$8:$G$58</definedName>
    <definedName name="Print_Area_1">#REF!</definedName>
    <definedName name="Print_Area_2" localSheetId="0">#REF!</definedName>
    <definedName name="Print_Area_2">#REF!</definedName>
    <definedName name="_xlnm.Print_Titles" localSheetId="0">'Unit prices by Plan'!$1:$7</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0">'[1]FORM B; PRICES'!#REF!</definedName>
    <definedName name="TEMP">'[1]FORM B; PRICES'!#REF!</definedName>
    <definedName name="TESTHEAD" localSheetId="0">'[1]FORM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0">#REF!</definedName>
    <definedName name="XEverything">#REF!</definedName>
    <definedName name="XItems" localSheetId="0">#REF!</definedName>
    <definedName name="XItems">#REF!</definedName>
  </definedNames>
  <calcPr calcId="191029"/>
</workbook>
</file>

<file path=xl/calcChain.xml><?xml version="1.0" encoding="utf-8"?>
<calcChain xmlns="http://schemas.openxmlformats.org/spreadsheetml/2006/main">
  <c r="G10" i="17" l="1"/>
  <c r="G11" i="17"/>
  <c r="G12" i="17"/>
  <c r="G13" i="17"/>
  <c r="G14" i="17"/>
  <c r="G15" i="17"/>
  <c r="G16" i="17"/>
  <c r="G17" i="17"/>
  <c r="G18" i="17"/>
  <c r="G19" i="17"/>
  <c r="G20" i="17"/>
  <c r="G21" i="17"/>
  <c r="G22" i="17"/>
  <c r="G23" i="17"/>
  <c r="G24" i="17"/>
  <c r="G25" i="17"/>
  <c r="G26" i="17"/>
  <c r="G27" i="17"/>
  <c r="G9" i="17" l="1"/>
  <c r="A9" i="17"/>
  <c r="A10" i="17" s="1"/>
  <c r="A11" i="17" s="1"/>
  <c r="A12" i="17" s="1"/>
  <c r="A13" i="17" s="1"/>
  <c r="A14" i="17" s="1"/>
  <c r="A15" i="17" s="1"/>
  <c r="A16" i="17" s="1"/>
  <c r="A17" i="17" s="1"/>
  <c r="A18" i="17" s="1"/>
  <c r="A19" i="17" s="1"/>
  <c r="A20" i="17" s="1"/>
  <c r="A21" i="17" s="1"/>
  <c r="A22" i="17" s="1"/>
  <c r="A23" i="17" s="1"/>
  <c r="A24" i="17" s="1"/>
  <c r="A25" i="17" s="1"/>
  <c r="A26" i="17" s="1"/>
  <c r="A27" i="17" s="1"/>
  <c r="G8" i="17"/>
  <c r="F30" i="17" l="1"/>
</calcChain>
</file>

<file path=xl/sharedStrings.xml><?xml version="1.0" encoding="utf-8"?>
<sst xmlns="http://schemas.openxmlformats.org/spreadsheetml/2006/main" count="85" uniqueCount="62">
  <si>
    <t>Item</t>
  </si>
  <si>
    <t>Description</t>
  </si>
  <si>
    <t>Approximate Quantity</t>
  </si>
  <si>
    <t>Unit</t>
  </si>
  <si>
    <t>Unit Price</t>
  </si>
  <si>
    <t>Amount</t>
  </si>
  <si>
    <t>each</t>
  </si>
  <si>
    <t>Name of Bidder</t>
  </si>
  <si>
    <t>Spec.
Ref</t>
  </si>
  <si>
    <t>FORM B:PRICES</t>
  </si>
  <si>
    <t>UNIT PRICES</t>
  </si>
  <si>
    <t>(See "Prices" clause B9 in tender document)</t>
  </si>
  <si>
    <t>Ongoing Cost - Year 3 - including but not limited to the cost of add-on’s, patches, Maintenance/Support – annual per-user, support, perpetual licensing, annual subscription, hosting, server, licensing cost and ongoing services for up to 160 users and 2,300 vehicles and equipment.</t>
  </si>
  <si>
    <t>Ongoing Cost - Year 2 - including but not limited to the cost of add-on’s, patches, Maintenance/Support – annual per-user, support, perpetual licensing, annual subscription, hosting, server, licensing cost and ongoing services for up to 160 users and 2,300 vehicles and equipment.</t>
  </si>
  <si>
    <t>Ongoing Cost - Year 4 - including but not limited to the cost of add-on’s, patches, Maintenance/Support – annual per-user, support, perpetual licensing, annual subscription, hosting, server, licensing cost and ongoing services for up to 160 users and 2,300 vehicles and equipment.</t>
  </si>
  <si>
    <t>E2.1 (a)</t>
  </si>
  <si>
    <t>E2.1 (b)</t>
  </si>
  <si>
    <t>E2.1 (c)</t>
  </si>
  <si>
    <t>E2.1 (d)</t>
  </si>
  <si>
    <t>E2.1 (e)</t>
  </si>
  <si>
    <t>E2.1 (f)</t>
  </si>
  <si>
    <t>E2.1 (g)</t>
  </si>
  <si>
    <t>E2.1 (h)</t>
  </si>
  <si>
    <t>E2.1 (i)</t>
  </si>
  <si>
    <t>E2.1 (j)</t>
  </si>
  <si>
    <t>E2.1 (k)</t>
  </si>
  <si>
    <t>E2.1 (l)</t>
  </si>
  <si>
    <t>E2.1 (m)</t>
  </si>
  <si>
    <t>E2.1 (n)</t>
  </si>
  <si>
    <t>E2.1 (o)</t>
  </si>
  <si>
    <t>E2.1 (p)</t>
  </si>
  <si>
    <t>E2.1 (q)</t>
  </si>
  <si>
    <t>E2.1 (r)</t>
  </si>
  <si>
    <t>E2.1 (s)</t>
  </si>
  <si>
    <t>E2.1 (t)</t>
  </si>
  <si>
    <t>Ongoing Cost - Year 5 - including but not limited to the cost of add-on’s, patches, Maintenance/Support – annual per-user, support, perpetual licensing, annual subscription, hosting, server, licensing cost and ongoing services for up to 160 users and 2,300 vehicles and equipment.</t>
  </si>
  <si>
    <t>Ongoing Cost - Year 6 - including but not limited to the cost of add-on’s, patches, Maintenance/Support – annual per-user, support, perpetual licensing, annual subscription, hosting, server, licensing cost and ongoing services for up to 160 users and 2,300 vehicles and equipment.</t>
  </si>
  <si>
    <t>Ongoing Cost - Year 7 - including but not limited to the cost of add-on’s, patches, Maintenance/Support – annual per-user, support, perpetual licensing, annual subscription, hosting, server, licensing cost and ongoing services for up to 160 users and 2,300 vehicles and equipment.</t>
  </si>
  <si>
    <t>Ongoing Cost - Year 8 - including but not limited to the cost of add-on’s, patches, Maintenance/Support – annual per-user, support, perpetual licensing, annual subscription, hosting, server, licensing cost and ongoing services for up to 160 users and 2,300 vehicles and equipment.</t>
  </si>
  <si>
    <t>Ongoing Cost - Year 9 - including but not limited to the cost of add-on’s, patches, Maintenance/Support – annual per-user, support, perpetual licensing, annual subscription, hosting, server, licensing cost and ongoing services for up to 160 users and 2,300 vehicles and equipment.</t>
  </si>
  <si>
    <t>Ongoing Cost - Year 10 - including but not limited to the cost of add-on’s, patches, Maintenance/Support – annual per-user, support, perpetual licensing, annual subscription, hosting, server, licensing cost and ongoing services for up to 160 users and 2,300 vehicles and equipment.</t>
  </si>
  <si>
    <t>Ongoing Cost - Year 11 - including but not limited to the cost of add-on’s, patches, Maintenance/Support – annual per-user, support, perpetual licensing, annual subscription, hosting, server, licensing cost and ongoing services for up to 160 users and 2,300 vehicles and equipment.</t>
  </si>
  <si>
    <t>Ongoing Cost - Year 12 - including but not limited to the cost of add-on’s, patches, Maintenance/Support – annual per-user, support, perpetual licensing, annual subscription, hosting, server, licensing cost and ongoing services for up to 160 users and 2,300 vehicles and equipment.</t>
  </si>
  <si>
    <t>Ongoing Cost - Year 13 - including but not limited to the cost of add-on’s, patches, Maintenance/Support – annual per-user, support, perpetual licensing, annual subscription, hosting, server, licensing cost and ongoing services for up to 160 users and 2,300 vehicles and equipment.</t>
  </si>
  <si>
    <t>Ongoing Cost - Year 14 - including but not limited to the cost of add-on’s, patches, Maintenance/Support – annual per-user, support, perpetual licensing, annual subscription, hosting, server, licensing cost and ongoing services for up to 160 users and 2,300 vehicles and equipment.</t>
  </si>
  <si>
    <t>Ongoing Cost - Year 15 - including but not limited to the cost of add-on’s, patches, Maintenance/Support – annual per-user, support, perpetual licensing, annual subscription, hosting, server, licensing cost and ongoing services for up to 160 users and 2,300 vehicles and equipment.</t>
  </si>
  <si>
    <t>Ongoing Cost - Year 16 - including but not limited to the cost of add-on’s, patches, Maintenance/Support – annual per-user, support, perpetual licensing, annual subscription, hosting, server, licensing cost and ongoing services for up to 160 users and 2,300 vehicles and equipment.</t>
  </si>
  <si>
    <t>Ongoing Cost - Year 17 - including but not limited to the cost of add-on’s, patches, Maintenance/Support – annual per-user, support, perpetual licensing, annual subscription, hosting, server, licensing cost and ongoing services for up to 160 users and 2,300 vehicles and equipment.</t>
  </si>
  <si>
    <t>Ongoing Cost - Year 18 - including but not limited to the cost of add-on’s, patches, Maintenance/Support – annual per-user, support, perpetual licensing, annual subscription, hosting, server, licensing cost and ongoing services for up to 160 users and 2,300 vehicles and equipment.</t>
  </si>
  <si>
    <t>Ongoing Cost - Year 19 - including but not limited to the cost of add-on’s, patches, Maintenance/Support – annual per-user, support, perpetual licensing, annual subscription, hosting, server, licensing cost and ongoing services for up to 160 users and 2,300 vehicles and equipment.</t>
  </si>
  <si>
    <t>Ongoing Cost - Year 20 - including but not limited to the cost of add-on’s, patches, Maintenance/Support – annual per-user, support, perpetual licensing, annual subscription, hosting, server, licensing cost and ongoing services for up to 160 users and 2,300 vehicles and equipment.</t>
  </si>
  <si>
    <t>Optional Prices:</t>
  </si>
  <si>
    <t>Spec. Ref.</t>
  </si>
  <si>
    <t>Perform integration via implementation of API’s of various systems or through batch text files.</t>
  </si>
  <si>
    <t>Hourly</t>
  </si>
  <si>
    <t>Note: Optional Prices are for information purposes only and will not be evaluated as part of Total Bid Price</t>
  </si>
  <si>
    <t>E6.1</t>
  </si>
  <si>
    <t>TOTAL BID PRICE (MRST and GST extra) (in numbers)</t>
  </si>
  <si>
    <t>Instructions to Proponents:</t>
  </si>
  <si>
    <t>1.</t>
  </si>
  <si>
    <t>The Proponent shall provide, in an attachment to Form B: Prices:
a.	The detailed pricing for all the items included in their proposed solution.
b.	The licensing/subscription model(s) proposed (e.g. concurrent, per seat, levels/role based, transaction based, and details of the combination if proposed as such).</t>
  </si>
  <si>
    <t>All items required for the complete functioning of the proposed solution for the initial one (1) year, including but not limited to the cost of all applications, software  (including third party products), add-on’s, patches, peripherals/ accessories, Maintenance/Support – annual per-user, support, installation, configuration, testing, change management, perpetual licensing, initial annual subscription, hosting, server, licensing cost, professional support and training for up to 160 users and 2,300 vehicles and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</si>
</sst>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39"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sz val="12"/>
      <name val="Arial"/>
      <family val="2"/>
    </font>
    <font>
      <sz val="12"/>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7">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37" fillId="24" borderId="0"/>
    <xf numFmtId="0" fontId="22" fillId="24" borderId="0"/>
    <xf numFmtId="0" fontId="22" fillId="23" borderId="7" applyNumberFormat="0" applyFont="0" applyAlignment="0" applyProtection="0"/>
    <xf numFmtId="0" fontId="22" fillId="24" borderId="0"/>
    <xf numFmtId="0" fontId="38" fillId="24" borderId="0"/>
    <xf numFmtId="0" fontId="3" fillId="0" borderId="0"/>
    <xf numFmtId="0" fontId="3" fillId="0" borderId="0"/>
  </cellStyleXfs>
  <cellXfs count="89">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36" fillId="24" borderId="17" xfId="1" applyNumberFormat="1" applyFont="1" applyBorder="1" applyAlignment="1">
      <alignment horizontal="left"/>
    </xf>
    <xf numFmtId="0" fontId="36" fillId="24" borderId="18" xfId="1" applyNumberFormat="1" applyFont="1" applyBorder="1" applyAlignment="1">
      <alignment horizontal="left"/>
    </xf>
    <xf numFmtId="0" fontId="36" fillId="24" borderId="16" xfId="1" applyNumberFormat="1" applyFont="1" applyBorder="1" applyAlignment="1">
      <alignment horizontal="left"/>
    </xf>
    <xf numFmtId="0" fontId="36" fillId="24" borderId="0" xfId="1" applyNumberFormat="1" applyFont="1" applyBorder="1" applyAlignment="1">
      <alignment horizontal="left"/>
    </xf>
    <xf numFmtId="0" fontId="0" fillId="0" borderId="0" xfId="0" applyAlignment="1" applyProtection="1">
      <alignment wrapText="1"/>
      <protection locked="0"/>
    </xf>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left"/>
    </xf>
    <xf numFmtId="4" fontId="36" fillId="24" borderId="18" xfId="1" applyNumberFormat="1" applyFont="1" applyBorder="1" applyAlignment="1">
      <alignment horizontal="left"/>
    </xf>
    <xf numFmtId="4" fontId="0" fillId="0" borderId="14" xfId="0" applyNumberFormat="1" applyBorder="1" applyAlignment="1" applyProtection="1">
      <alignment horizontal="right"/>
      <protection locked="0"/>
    </xf>
    <xf numFmtId="4" fontId="0" fillId="0" borderId="0" xfId="0" applyNumberFormat="1" applyAlignment="1">
      <alignment horizontal="center"/>
    </xf>
    <xf numFmtId="4" fontId="36" fillId="24" borderId="18" xfId="1" applyNumberFormat="1" applyFont="1" applyBorder="1" applyAlignment="1">
      <alignment horizontal="center"/>
    </xf>
    <xf numFmtId="4" fontId="36" fillId="24" borderId="0" xfId="1" applyNumberFormat="1" applyFont="1" applyBorder="1" applyAlignment="1">
      <alignment horizontal="center"/>
    </xf>
    <xf numFmtId="4" fontId="0" fillId="0" borderId="14" xfId="0" applyNumberFormat="1" applyBorder="1" applyAlignment="1" applyProtection="1">
      <alignment horizontal="center"/>
      <protection locked="0"/>
    </xf>
    <xf numFmtId="4" fontId="1" fillId="0" borderId="12" xfId="0" applyNumberFormat="1" applyFont="1" applyBorder="1" applyAlignment="1">
      <alignment horizontal="center" wrapText="1"/>
    </xf>
    <xf numFmtId="0" fontId="0" fillId="0" borderId="0" xfId="0" applyAlignment="1">
      <alignment horizontal="center"/>
    </xf>
    <xf numFmtId="0" fontId="0" fillId="0" borderId="0" xfId="0" applyNumberFormat="1" applyAlignment="1">
      <alignment horizontal="center"/>
    </xf>
    <xf numFmtId="0" fontId="36" fillId="24" borderId="18" xfId="1" applyNumberFormat="1" applyFont="1" applyBorder="1" applyAlignment="1">
      <alignment horizontal="center"/>
    </xf>
    <xf numFmtId="0" fontId="36" fillId="24" borderId="0" xfId="1" applyNumberFormat="1" applyFont="1" applyBorder="1" applyAlignment="1">
      <alignment horizontal="center"/>
    </xf>
    <xf numFmtId="0" fontId="0" fillId="0" borderId="0" xfId="0" applyAlignment="1" applyProtection="1">
      <alignment horizontal="center" wrapText="1"/>
      <protection locked="0"/>
    </xf>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0" xfId="0" applyNumberFormat="1" applyBorder="1" applyAlignment="1" applyProtection="1">
      <alignment horizontal="right"/>
      <protection locked="0"/>
    </xf>
    <xf numFmtId="4" fontId="0" fillId="0" borderId="21" xfId="0" applyNumberFormat="1" applyBorder="1" applyAlignment="1" applyProtection="1">
      <alignment horizontal="right"/>
      <protection locked="0"/>
    </xf>
    <xf numFmtId="0" fontId="36" fillId="24" borderId="22" xfId="1" applyNumberFormat="1" applyFont="1" applyBorder="1" applyAlignment="1">
      <alignment horizontal="left"/>
    </xf>
    <xf numFmtId="0" fontId="3" fillId="0" borderId="24" xfId="0" applyFont="1" applyBorder="1" applyAlignment="1" applyProtection="1">
      <alignment horizontal="center" wrapText="1"/>
    </xf>
    <xf numFmtId="4" fontId="0" fillId="0" borderId="24" xfId="0" applyNumberFormat="1" applyBorder="1" applyAlignment="1" applyProtection="1">
      <alignment horizontal="right"/>
      <protection locked="0"/>
    </xf>
    <xf numFmtId="4" fontId="0" fillId="0" borderId="25" xfId="0" applyNumberFormat="1" applyBorder="1" applyAlignment="1" applyProtection="1">
      <alignment horizontal="right"/>
    </xf>
    <xf numFmtId="0" fontId="0" fillId="0" borderId="0" xfId="0" applyAlignment="1" applyProtection="1">
      <protection locked="0"/>
    </xf>
    <xf numFmtId="3" fontId="0" fillId="0" borderId="24" xfId="0" applyNumberFormat="1" applyBorder="1" applyAlignment="1" applyProtection="1">
      <alignment horizontal="center"/>
    </xf>
    <xf numFmtId="0" fontId="0" fillId="0" borderId="0" xfId="0" applyAlignment="1"/>
    <xf numFmtId="0" fontId="3" fillId="0" borderId="0" xfId="0" applyNumberFormat="1" applyFont="1" applyAlignment="1">
      <alignment horizontal="center"/>
    </xf>
    <xf numFmtId="0" fontId="3" fillId="0" borderId="24" xfId="0" applyFont="1" applyBorder="1" applyAlignment="1" applyProtection="1">
      <alignment wrapText="1"/>
    </xf>
    <xf numFmtId="0" fontId="3" fillId="0" borderId="27" xfId="0" applyFont="1" applyBorder="1" applyAlignment="1" applyProtection="1">
      <alignment wrapText="1"/>
    </xf>
    <xf numFmtId="0" fontId="36" fillId="24" borderId="16" xfId="1" applyNumberFormat="1" applyFont="1" applyBorder="1" applyAlignment="1" applyProtection="1"/>
    <xf numFmtId="0" fontId="0" fillId="0" borderId="0" xfId="0" applyAlignment="1" applyProtection="1"/>
    <xf numFmtId="0" fontId="36" fillId="24" borderId="0" xfId="1" applyNumberFormat="1" applyFont="1" applyBorder="1" applyAlignment="1" applyProtection="1"/>
    <xf numFmtId="4" fontId="36" fillId="24" borderId="0" xfId="1" applyNumberFormat="1" applyFont="1" applyBorder="1" applyAlignment="1" applyProtection="1">
      <alignment horizontal="left"/>
    </xf>
    <xf numFmtId="4" fontId="36" fillId="24" borderId="21" xfId="1" applyNumberFormat="1" applyFont="1" applyBorder="1" applyAlignment="1" applyProtection="1">
      <alignment horizontal="left"/>
    </xf>
    <xf numFmtId="0" fontId="3" fillId="0" borderId="0" xfId="0" applyNumberFormat="1" applyFont="1" applyAlignment="1">
      <alignment horizontal="center" vertical="center"/>
    </xf>
    <xf numFmtId="0" fontId="3" fillId="0" borderId="0" xfId="0" applyNumberFormat="1" applyFont="1" applyAlignment="1">
      <alignment vertical="center"/>
    </xf>
    <xf numFmtId="0" fontId="2" fillId="0" borderId="0" xfId="0" applyNumberFormat="1" applyFont="1" applyAlignment="1">
      <alignment horizontal="left"/>
    </xf>
    <xf numFmtId="4" fontId="1" fillId="0" borderId="12" xfId="0" applyNumberFormat="1" applyFont="1" applyBorder="1" applyAlignment="1" applyProtection="1">
      <alignment horizontal="center" wrapText="1"/>
    </xf>
    <xf numFmtId="164" fontId="0" fillId="0" borderId="23" xfId="0" applyNumberFormat="1" applyBorder="1" applyAlignment="1" applyProtection="1">
      <alignment horizontal="center"/>
    </xf>
    <xf numFmtId="164" fontId="0" fillId="0" borderId="26" xfId="0" applyNumberFormat="1" applyBorder="1" applyAlignment="1" applyProtection="1">
      <alignment horizontal="center"/>
    </xf>
    <xf numFmtId="164" fontId="0" fillId="0" borderId="12" xfId="0" applyNumberFormat="1" applyBorder="1" applyAlignment="1" applyProtection="1">
      <alignment horizontal="center"/>
      <protection locked="0"/>
    </xf>
    <xf numFmtId="164" fontId="0" fillId="0" borderId="12" xfId="0" applyNumberFormat="1" applyBorder="1" applyAlignment="1" applyProtection="1">
      <alignment horizontal="center" wrapText="1"/>
      <protection locked="0"/>
    </xf>
    <xf numFmtId="0" fontId="1" fillId="0" borderId="12" xfId="0" applyFont="1" applyBorder="1" applyAlignment="1" applyProtection="1">
      <alignment horizontal="center" wrapText="1"/>
    </xf>
    <xf numFmtId="0" fontId="1" fillId="0" borderId="12" xfId="0" applyFont="1" applyBorder="1" applyAlignment="1" applyProtection="1">
      <alignment horizontal="left" wrapText="1"/>
    </xf>
    <xf numFmtId="164" fontId="3" fillId="0" borderId="12" xfId="0" applyNumberFormat="1" applyFont="1" applyBorder="1" applyAlignment="1" applyProtection="1">
      <alignment horizontal="center" wrapText="1"/>
      <protection locked="0"/>
    </xf>
    <xf numFmtId="164" fontId="0" fillId="0" borderId="12" xfId="0" applyNumberFormat="1" applyBorder="1" applyAlignment="1" applyProtection="1"/>
    <xf numFmtId="164" fontId="0" fillId="0" borderId="12" xfId="0" applyNumberFormat="1" applyBorder="1" applyAlignment="1" applyProtection="1">
      <alignment wrapText="1"/>
    </xf>
    <xf numFmtId="164" fontId="3" fillId="0" borderId="12" xfId="0" applyNumberFormat="1" applyFont="1" applyBorder="1" applyAlignment="1" applyProtection="1"/>
    <xf numFmtId="164" fontId="0" fillId="0" borderId="12" xfId="0" applyNumberFormat="1" applyBorder="1" applyAlignment="1" applyProtection="1">
      <alignment horizontal="center"/>
    </xf>
    <xf numFmtId="4" fontId="0" fillId="0" borderId="25" xfId="0" applyNumberFormat="1" applyBorder="1" applyAlignment="1" applyProtection="1">
      <alignment horizontal="center"/>
      <protection locked="0"/>
    </xf>
    <xf numFmtId="0" fontId="3" fillId="0" borderId="0" xfId="0" applyFont="1" applyAlignment="1">
      <alignment horizontal="center"/>
    </xf>
    <xf numFmtId="7" fontId="36" fillId="24" borderId="14" xfId="1" applyNumberFormat="1" applyFont="1" applyBorder="1" applyAlignment="1">
      <alignment horizontal="center"/>
    </xf>
    <xf numFmtId="0" fontId="36" fillId="24" borderId="20" xfId="1" applyNumberFormat="1" applyFont="1" applyBorder="1" applyAlignment="1"/>
    <xf numFmtId="0" fontId="2" fillId="0" borderId="0" xfId="0" applyNumberFormat="1" applyFont="1" applyAlignment="1">
      <alignment horizontal="left"/>
    </xf>
    <xf numFmtId="7" fontId="36" fillId="24" borderId="0" xfId="1" applyNumberFormat="1" applyFont="1" applyBorder="1" applyAlignment="1">
      <alignment horizontal="center"/>
    </xf>
    <xf numFmtId="0" fontId="36" fillId="24" borderId="21" xfId="1" applyNumberFormat="1" applyFont="1" applyBorder="1" applyAlignment="1"/>
    <xf numFmtId="0" fontId="3" fillId="0" borderId="0" xfId="0" applyNumberFormat="1" applyFont="1" applyAlignment="1">
      <alignment horizontal="center" vertical="center"/>
    </xf>
    <xf numFmtId="164" fontId="0" fillId="0" borderId="0" xfId="0" applyNumberFormat="1" applyAlignment="1" applyProtection="1">
      <alignment wrapText="1"/>
      <protection locked="0"/>
    </xf>
    <xf numFmtId="4" fontId="0" fillId="0" borderId="19" xfId="0" applyNumberFormat="1" applyBorder="1" applyAlignment="1" applyProtection="1">
      <alignment horizontal="left"/>
      <protection locked="0"/>
    </xf>
    <xf numFmtId="164" fontId="2" fillId="0" borderId="0" xfId="0" applyNumberFormat="1" applyFont="1" applyAlignment="1" applyProtection="1">
      <alignment horizontal="left" wrapText="1"/>
      <protection locked="0"/>
    </xf>
    <xf numFmtId="164" fontId="0" fillId="0" borderId="0" xfId="0" applyNumberFormat="1" applyBorder="1" applyAlignment="1"/>
    <xf numFmtId="0" fontId="0" fillId="0" borderId="0" xfId="0" applyBorder="1" applyAlignment="1" applyProtection="1">
      <alignment wrapText="1"/>
      <protection locked="0"/>
    </xf>
    <xf numFmtId="0" fontId="0" fillId="0" borderId="0" xfId="0" applyBorder="1" applyAlignment="1" applyProtection="1">
      <alignment horizontal="center" wrapText="1"/>
      <protection locked="0"/>
    </xf>
    <xf numFmtId="4" fontId="0" fillId="0" borderId="0" xfId="0" applyNumberFormat="1" applyBorder="1" applyAlignment="1" applyProtection="1">
      <alignment horizontal="center"/>
      <protection locked="0"/>
    </xf>
    <xf numFmtId="4" fontId="0" fillId="0" borderId="0" xfId="0" applyNumberFormat="1" applyBorder="1" applyAlignment="1" applyProtection="1">
      <alignment horizontal="right"/>
      <protection locked="0"/>
    </xf>
    <xf numFmtId="49" fontId="3" fillId="0" borderId="0" xfId="0" applyNumberFormat="1" applyFont="1" applyAlignment="1">
      <alignment horizontal="left" vertical="top"/>
    </xf>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vertical="top" wrapText="1"/>
    </xf>
    <xf numFmtId="4" fontId="0" fillId="0" borderId="0" xfId="0" applyNumberFormat="1" applyAlignment="1" applyProtection="1">
      <protection locked="0"/>
    </xf>
    <xf numFmtId="4" fontId="0" fillId="0" borderId="0" xfId="0" applyNumberFormat="1" applyBorder="1" applyAlignment="1" applyProtection="1">
      <alignment horizontal="left"/>
      <protection locked="0"/>
    </xf>
    <xf numFmtId="164" fontId="0" fillId="0" borderId="14" xfId="0" applyNumberFormat="1" applyBorder="1" applyAlignment="1"/>
    <xf numFmtId="4" fontId="0" fillId="0" borderId="14" xfId="0" applyNumberFormat="1" applyBorder="1" applyAlignment="1" applyProtection="1">
      <alignment horizontal="left"/>
      <protection locked="0"/>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0" fillId="0" borderId="0" xfId="0" applyNumberFormat="1" applyBorder="1" applyAlignment="1">
      <alignment horizontal="right"/>
    </xf>
    <xf numFmtId="0" fontId="2" fillId="0" borderId="0" xfId="0" applyFont="1" applyBorder="1" applyAlignment="1"/>
  </cellXfs>
  <cellStyles count="11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1" xr:uid="{00000000-0005-0000-0000-000053000000}"/>
    <cellStyle name="Normal 4" xfId="83" xr:uid="{00000000-0005-0000-0000-000054000000}"/>
    <cellStyle name="Normal 5" xfId="84" xr:uid="{00000000-0005-0000-0000-000055000000}"/>
    <cellStyle name="Normal 6" xfId="1" xr:uid="{00000000-0005-0000-0000-000056000000}"/>
    <cellStyle name="Normal 7" xfId="110" xr:uid="{00000000-0005-0000-0000-000057000000}"/>
    <cellStyle name="Normal 7 2" xfId="113" xr:uid="{00000000-0005-0000-0000-000058000000}"/>
    <cellStyle name="Normal 7 3" xfId="115" xr:uid="{32EFD2F6-78DC-4B65-BE22-FCC778674A93}"/>
    <cellStyle name="Normal 8" xfId="114" xr:uid="{9749C61F-2C90-48FF-9C27-4D95E5996C3C}"/>
    <cellStyle name="Normal 8 2" xfId="116" xr:uid="{53E86A14-DAB5-4EE1-9255-E2C8BAADC91A}"/>
    <cellStyle name="Note 2" xfId="85" xr:uid="{00000000-0005-0000-0000-00005A000000}"/>
    <cellStyle name="Note 2 2" xfId="112"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EAFB1-8ABB-4CB4-BD41-7755DA1E0A4D}">
  <sheetPr>
    <pageSetUpPr fitToPage="1"/>
  </sheetPr>
  <dimension ref="A1:H58"/>
  <sheetViews>
    <sheetView showGridLines="0" tabSelected="1" view="pageLayout" topLeftCell="A12" zoomScale="90" zoomScaleNormal="115" zoomScaleSheetLayoutView="100" zoomScalePageLayoutView="90" workbookViewId="0">
      <selection activeCell="F15" sqref="F15"/>
    </sheetView>
  </sheetViews>
  <sheetFormatPr defaultRowHeight="12.75" x14ac:dyDescent="0.2"/>
  <cols>
    <col min="1" max="1" width="5.7109375" style="36" customWidth="1"/>
    <col min="2" max="2" width="47.85546875" style="36" customWidth="1"/>
    <col min="3" max="3" width="10.28515625" style="36" customWidth="1"/>
    <col min="4" max="4" width="13.7109375" style="19" customWidth="1"/>
    <col min="5" max="5" width="10.7109375" style="14" customWidth="1"/>
    <col min="6" max="6" width="12.42578125" style="1" customWidth="1"/>
    <col min="7" max="7" width="13.85546875" style="1" customWidth="1"/>
  </cols>
  <sheetData>
    <row r="1" spans="1:8" x14ac:dyDescent="0.2">
      <c r="A1" s="61" t="s">
        <v>9</v>
      </c>
      <c r="B1" s="61"/>
      <c r="C1" s="61"/>
      <c r="D1" s="61"/>
      <c r="E1" s="61"/>
      <c r="F1" s="61"/>
      <c r="G1" s="61"/>
    </row>
    <row r="2" spans="1:8" x14ac:dyDescent="0.2">
      <c r="A2" s="67" t="s">
        <v>11</v>
      </c>
      <c r="B2" s="67"/>
      <c r="C2" s="67"/>
      <c r="D2" s="67"/>
      <c r="E2" s="67"/>
      <c r="F2" s="67"/>
      <c r="G2" s="67"/>
      <c r="H2" s="46"/>
    </row>
    <row r="3" spans="1:8" x14ac:dyDescent="0.2">
      <c r="A3" s="45"/>
      <c r="B3" s="45"/>
      <c r="C3" s="45"/>
      <c r="D3" s="45"/>
      <c r="E3" s="45"/>
      <c r="F3" s="45"/>
      <c r="G3" s="45"/>
      <c r="H3" s="46"/>
    </row>
    <row r="4" spans="1:8" x14ac:dyDescent="0.2">
      <c r="A4" s="64"/>
      <c r="B4" s="64"/>
      <c r="C4" s="37"/>
      <c r="D4" s="20"/>
      <c r="F4" s="2"/>
      <c r="G4" s="11"/>
    </row>
    <row r="5" spans="1:8" x14ac:dyDescent="0.2">
      <c r="A5" s="47"/>
      <c r="B5" s="47"/>
      <c r="C5" s="37"/>
      <c r="D5" s="20"/>
      <c r="F5" s="2"/>
      <c r="G5" s="11"/>
    </row>
    <row r="6" spans="1:8" x14ac:dyDescent="0.2">
      <c r="A6" s="36" t="s">
        <v>10</v>
      </c>
      <c r="F6" s="2"/>
      <c r="G6" s="11"/>
    </row>
    <row r="7" spans="1:8" ht="22.5" x14ac:dyDescent="0.2">
      <c r="A7" s="53" t="s">
        <v>0</v>
      </c>
      <c r="B7" s="54" t="s">
        <v>1</v>
      </c>
      <c r="C7" s="53" t="s">
        <v>8</v>
      </c>
      <c r="D7" s="53" t="s">
        <v>3</v>
      </c>
      <c r="E7" s="48" t="s">
        <v>2</v>
      </c>
      <c r="F7" s="18" t="s">
        <v>4</v>
      </c>
      <c r="G7" s="48" t="s">
        <v>5</v>
      </c>
    </row>
    <row r="8" spans="1:8" ht="127.5" x14ac:dyDescent="0.2">
      <c r="A8" s="49">
        <v>1</v>
      </c>
      <c r="B8" s="38" t="s">
        <v>61</v>
      </c>
      <c r="C8" s="38" t="s">
        <v>15</v>
      </c>
      <c r="D8" s="31" t="s">
        <v>6</v>
      </c>
      <c r="E8" s="35">
        <v>1</v>
      </c>
      <c r="F8" s="32">
        <v>0</v>
      </c>
      <c r="G8" s="33">
        <f>ROUND(E8*F8,2)</f>
        <v>0</v>
      </c>
    </row>
    <row r="9" spans="1:8" ht="76.5" x14ac:dyDescent="0.2">
      <c r="A9" s="50">
        <f>A8+1</f>
        <v>2</v>
      </c>
      <c r="B9" s="39" t="s">
        <v>13</v>
      </c>
      <c r="C9" s="38" t="s">
        <v>16</v>
      </c>
      <c r="D9" s="31" t="s">
        <v>6</v>
      </c>
      <c r="E9" s="35">
        <v>1</v>
      </c>
      <c r="F9" s="32">
        <v>0</v>
      </c>
      <c r="G9" s="33">
        <f t="shared" ref="G9" si="0">ROUND(E9*F9,2)</f>
        <v>0</v>
      </c>
    </row>
    <row r="10" spans="1:8" ht="76.5" x14ac:dyDescent="0.2">
      <c r="A10" s="50">
        <f t="shared" ref="A10:A27" si="1">A9+1</f>
        <v>3</v>
      </c>
      <c r="B10" s="39" t="s">
        <v>12</v>
      </c>
      <c r="C10" s="38" t="s">
        <v>17</v>
      </c>
      <c r="D10" s="31" t="s">
        <v>6</v>
      </c>
      <c r="E10" s="35">
        <v>1</v>
      </c>
      <c r="F10" s="32">
        <v>0</v>
      </c>
      <c r="G10" s="33">
        <f t="shared" ref="G10:G27" si="2">ROUND(E10*F10,2)</f>
        <v>0</v>
      </c>
    </row>
    <row r="11" spans="1:8" ht="76.5" x14ac:dyDescent="0.2">
      <c r="A11" s="50">
        <f t="shared" si="1"/>
        <v>4</v>
      </c>
      <c r="B11" s="39" t="s">
        <v>14</v>
      </c>
      <c r="C11" s="38" t="s">
        <v>18</v>
      </c>
      <c r="D11" s="31" t="s">
        <v>6</v>
      </c>
      <c r="E11" s="35">
        <v>1</v>
      </c>
      <c r="F11" s="32">
        <v>0</v>
      </c>
      <c r="G11" s="33">
        <f t="shared" si="2"/>
        <v>0</v>
      </c>
    </row>
    <row r="12" spans="1:8" ht="76.5" x14ac:dyDescent="0.2">
      <c r="A12" s="50">
        <f t="shared" si="1"/>
        <v>5</v>
      </c>
      <c r="B12" s="39" t="s">
        <v>35</v>
      </c>
      <c r="C12" s="38" t="s">
        <v>19</v>
      </c>
      <c r="D12" s="31" t="s">
        <v>6</v>
      </c>
      <c r="E12" s="35">
        <v>1</v>
      </c>
      <c r="F12" s="32">
        <v>0</v>
      </c>
      <c r="G12" s="33">
        <f t="shared" si="2"/>
        <v>0</v>
      </c>
    </row>
    <row r="13" spans="1:8" ht="76.5" x14ac:dyDescent="0.2">
      <c r="A13" s="50">
        <f t="shared" si="1"/>
        <v>6</v>
      </c>
      <c r="B13" s="39" t="s">
        <v>36</v>
      </c>
      <c r="C13" s="38" t="s">
        <v>20</v>
      </c>
      <c r="D13" s="31" t="s">
        <v>6</v>
      </c>
      <c r="E13" s="35">
        <v>1</v>
      </c>
      <c r="F13" s="32">
        <v>0</v>
      </c>
      <c r="G13" s="33">
        <f t="shared" si="2"/>
        <v>0</v>
      </c>
    </row>
    <row r="14" spans="1:8" ht="76.5" x14ac:dyDescent="0.2">
      <c r="A14" s="50">
        <f t="shared" si="1"/>
        <v>7</v>
      </c>
      <c r="B14" s="39" t="s">
        <v>37</v>
      </c>
      <c r="C14" s="38" t="s">
        <v>21</v>
      </c>
      <c r="D14" s="31" t="s">
        <v>6</v>
      </c>
      <c r="E14" s="35">
        <v>1</v>
      </c>
      <c r="F14" s="32">
        <v>0</v>
      </c>
      <c r="G14" s="33">
        <f t="shared" si="2"/>
        <v>0</v>
      </c>
    </row>
    <row r="15" spans="1:8" ht="76.5" x14ac:dyDescent="0.2">
      <c r="A15" s="50">
        <f t="shared" si="1"/>
        <v>8</v>
      </c>
      <c r="B15" s="39" t="s">
        <v>38</v>
      </c>
      <c r="C15" s="38" t="s">
        <v>22</v>
      </c>
      <c r="D15" s="31" t="s">
        <v>6</v>
      </c>
      <c r="E15" s="35">
        <v>1</v>
      </c>
      <c r="F15" s="32">
        <v>0</v>
      </c>
      <c r="G15" s="33">
        <f t="shared" si="2"/>
        <v>0</v>
      </c>
    </row>
    <row r="16" spans="1:8" ht="76.5" x14ac:dyDescent="0.2">
      <c r="A16" s="50">
        <f t="shared" si="1"/>
        <v>9</v>
      </c>
      <c r="B16" s="39" t="s">
        <v>39</v>
      </c>
      <c r="C16" s="38" t="s">
        <v>23</v>
      </c>
      <c r="D16" s="31" t="s">
        <v>6</v>
      </c>
      <c r="E16" s="35">
        <v>1</v>
      </c>
      <c r="F16" s="32">
        <v>0</v>
      </c>
      <c r="G16" s="33">
        <f t="shared" si="2"/>
        <v>0</v>
      </c>
    </row>
    <row r="17" spans="1:7" ht="76.5" x14ac:dyDescent="0.2">
      <c r="A17" s="50">
        <f t="shared" si="1"/>
        <v>10</v>
      </c>
      <c r="B17" s="39" t="s">
        <v>40</v>
      </c>
      <c r="C17" s="38" t="s">
        <v>24</v>
      </c>
      <c r="D17" s="31" t="s">
        <v>6</v>
      </c>
      <c r="E17" s="35">
        <v>1</v>
      </c>
      <c r="F17" s="32">
        <v>0</v>
      </c>
      <c r="G17" s="33">
        <f t="shared" si="2"/>
        <v>0</v>
      </c>
    </row>
    <row r="18" spans="1:7" ht="76.5" x14ac:dyDescent="0.2">
      <c r="A18" s="50">
        <f t="shared" si="1"/>
        <v>11</v>
      </c>
      <c r="B18" s="39" t="s">
        <v>41</v>
      </c>
      <c r="C18" s="38" t="s">
        <v>25</v>
      </c>
      <c r="D18" s="31" t="s">
        <v>6</v>
      </c>
      <c r="E18" s="35">
        <v>1</v>
      </c>
      <c r="F18" s="32">
        <v>0</v>
      </c>
      <c r="G18" s="33">
        <f t="shared" si="2"/>
        <v>0</v>
      </c>
    </row>
    <row r="19" spans="1:7" ht="76.5" x14ac:dyDescent="0.2">
      <c r="A19" s="50">
        <f t="shared" si="1"/>
        <v>12</v>
      </c>
      <c r="B19" s="39" t="s">
        <v>42</v>
      </c>
      <c r="C19" s="38" t="s">
        <v>26</v>
      </c>
      <c r="D19" s="31" t="s">
        <v>6</v>
      </c>
      <c r="E19" s="35">
        <v>1</v>
      </c>
      <c r="F19" s="32">
        <v>0</v>
      </c>
      <c r="G19" s="33">
        <f t="shared" si="2"/>
        <v>0</v>
      </c>
    </row>
    <row r="20" spans="1:7" ht="76.5" x14ac:dyDescent="0.2">
      <c r="A20" s="50">
        <f t="shared" si="1"/>
        <v>13</v>
      </c>
      <c r="B20" s="39" t="s">
        <v>43</v>
      </c>
      <c r="C20" s="38" t="s">
        <v>27</v>
      </c>
      <c r="D20" s="31" t="s">
        <v>6</v>
      </c>
      <c r="E20" s="35">
        <v>1</v>
      </c>
      <c r="F20" s="32">
        <v>0</v>
      </c>
      <c r="G20" s="33">
        <f t="shared" si="2"/>
        <v>0</v>
      </c>
    </row>
    <row r="21" spans="1:7" ht="76.5" x14ac:dyDescent="0.2">
      <c r="A21" s="50">
        <f t="shared" si="1"/>
        <v>14</v>
      </c>
      <c r="B21" s="39" t="s">
        <v>44</v>
      </c>
      <c r="C21" s="38" t="s">
        <v>28</v>
      </c>
      <c r="D21" s="31" t="s">
        <v>6</v>
      </c>
      <c r="E21" s="35">
        <v>1</v>
      </c>
      <c r="F21" s="32">
        <v>0</v>
      </c>
      <c r="G21" s="33">
        <f t="shared" si="2"/>
        <v>0</v>
      </c>
    </row>
    <row r="22" spans="1:7" ht="76.5" x14ac:dyDescent="0.2">
      <c r="A22" s="50">
        <f t="shared" si="1"/>
        <v>15</v>
      </c>
      <c r="B22" s="39" t="s">
        <v>45</v>
      </c>
      <c r="C22" s="38" t="s">
        <v>29</v>
      </c>
      <c r="D22" s="31" t="s">
        <v>6</v>
      </c>
      <c r="E22" s="35">
        <v>1</v>
      </c>
      <c r="F22" s="32">
        <v>0</v>
      </c>
      <c r="G22" s="33">
        <f t="shared" si="2"/>
        <v>0</v>
      </c>
    </row>
    <row r="23" spans="1:7" ht="76.5" x14ac:dyDescent="0.2">
      <c r="A23" s="50">
        <f t="shared" si="1"/>
        <v>16</v>
      </c>
      <c r="B23" s="39" t="s">
        <v>46</v>
      </c>
      <c r="C23" s="38" t="s">
        <v>30</v>
      </c>
      <c r="D23" s="31" t="s">
        <v>6</v>
      </c>
      <c r="E23" s="35">
        <v>1</v>
      </c>
      <c r="F23" s="32">
        <v>0</v>
      </c>
      <c r="G23" s="33">
        <f t="shared" si="2"/>
        <v>0</v>
      </c>
    </row>
    <row r="24" spans="1:7" ht="76.5" x14ac:dyDescent="0.2">
      <c r="A24" s="50">
        <f t="shared" si="1"/>
        <v>17</v>
      </c>
      <c r="B24" s="39" t="s">
        <v>47</v>
      </c>
      <c r="C24" s="38" t="s">
        <v>31</v>
      </c>
      <c r="D24" s="31" t="s">
        <v>6</v>
      </c>
      <c r="E24" s="35">
        <v>1</v>
      </c>
      <c r="F24" s="32">
        <v>0</v>
      </c>
      <c r="G24" s="33">
        <f t="shared" si="2"/>
        <v>0</v>
      </c>
    </row>
    <row r="25" spans="1:7" ht="76.5" x14ac:dyDescent="0.2">
      <c r="A25" s="50">
        <f t="shared" si="1"/>
        <v>18</v>
      </c>
      <c r="B25" s="39" t="s">
        <v>48</v>
      </c>
      <c r="C25" s="38" t="s">
        <v>32</v>
      </c>
      <c r="D25" s="31" t="s">
        <v>6</v>
      </c>
      <c r="E25" s="35">
        <v>1</v>
      </c>
      <c r="F25" s="32">
        <v>0</v>
      </c>
      <c r="G25" s="33">
        <f t="shared" si="2"/>
        <v>0</v>
      </c>
    </row>
    <row r="26" spans="1:7" ht="76.5" x14ac:dyDescent="0.2">
      <c r="A26" s="50">
        <f t="shared" si="1"/>
        <v>19</v>
      </c>
      <c r="B26" s="39" t="s">
        <v>49</v>
      </c>
      <c r="C26" s="38" t="s">
        <v>33</v>
      </c>
      <c r="D26" s="31" t="s">
        <v>6</v>
      </c>
      <c r="E26" s="35">
        <v>1</v>
      </c>
      <c r="F26" s="32">
        <v>0</v>
      </c>
      <c r="G26" s="33">
        <f t="shared" si="2"/>
        <v>0</v>
      </c>
    </row>
    <row r="27" spans="1:7" ht="77.25" thickBot="1" x14ac:dyDescent="0.25">
      <c r="A27" s="50">
        <f t="shared" si="1"/>
        <v>20</v>
      </c>
      <c r="B27" s="39" t="s">
        <v>50</v>
      </c>
      <c r="C27" s="38" t="s">
        <v>34</v>
      </c>
      <c r="D27" s="31" t="s">
        <v>6</v>
      </c>
      <c r="E27" s="35">
        <v>1</v>
      </c>
      <c r="F27" s="32">
        <v>0</v>
      </c>
      <c r="G27" s="33">
        <f t="shared" si="2"/>
        <v>0</v>
      </c>
    </row>
    <row r="28" spans="1:7" ht="15" thickTop="1" x14ac:dyDescent="0.2">
      <c r="A28" s="3"/>
      <c r="B28" s="4"/>
      <c r="C28" s="4"/>
      <c r="D28" s="21"/>
      <c r="E28" s="15"/>
      <c r="F28" s="12"/>
      <c r="G28" s="30"/>
    </row>
    <row r="29" spans="1:7" ht="14.25" x14ac:dyDescent="0.2">
      <c r="A29" s="5"/>
      <c r="B29" s="6"/>
      <c r="C29" s="6"/>
      <c r="D29" s="22"/>
      <c r="E29" s="16"/>
      <c r="F29" s="65"/>
      <c r="G29" s="66"/>
    </row>
    <row r="30" spans="1:7" ht="14.25" x14ac:dyDescent="0.2">
      <c r="A30" s="5" t="s">
        <v>57</v>
      </c>
      <c r="C30" s="34"/>
      <c r="D30" s="22"/>
      <c r="E30" s="16"/>
      <c r="F30" s="62">
        <f>SUM(G8:G27)</f>
        <v>0</v>
      </c>
      <c r="G30" s="63"/>
    </row>
    <row r="31" spans="1:7" ht="14.25" x14ac:dyDescent="0.2">
      <c r="A31" s="40"/>
      <c r="B31" s="41"/>
      <c r="C31" s="41"/>
      <c r="D31" s="42"/>
      <c r="E31" s="43"/>
      <c r="F31" s="43"/>
      <c r="G31" s="44"/>
    </row>
    <row r="32" spans="1:7" ht="14.25" x14ac:dyDescent="0.2">
      <c r="A32" s="40"/>
      <c r="B32" s="41"/>
      <c r="C32" s="41"/>
      <c r="D32" s="42"/>
      <c r="E32" s="43"/>
      <c r="F32" s="43"/>
      <c r="G32" s="44"/>
    </row>
    <row r="33" spans="1:7" x14ac:dyDescent="0.2">
      <c r="A33" s="24"/>
      <c r="B33" s="7"/>
      <c r="C33" s="7"/>
      <c r="D33" s="23"/>
    </row>
    <row r="34" spans="1:7" x14ac:dyDescent="0.2">
      <c r="A34" s="24"/>
      <c r="B34" s="7"/>
      <c r="C34" s="7"/>
      <c r="D34" s="23"/>
    </row>
    <row r="35" spans="1:7" x14ac:dyDescent="0.2">
      <c r="A35" s="25"/>
      <c r="B35" s="26"/>
      <c r="C35" s="26"/>
      <c r="D35" s="27"/>
      <c r="E35" s="17"/>
      <c r="F35" s="13"/>
      <c r="G35" s="28"/>
    </row>
    <row r="36" spans="1:7" x14ac:dyDescent="0.2">
      <c r="A36" s="71"/>
      <c r="B36" s="72"/>
      <c r="C36" s="72"/>
      <c r="D36" s="73"/>
      <c r="E36" s="74"/>
      <c r="F36" s="75"/>
      <c r="G36" s="75"/>
    </row>
    <row r="37" spans="1:7" x14ac:dyDescent="0.2">
      <c r="A37" s="8" t="s">
        <v>58</v>
      </c>
      <c r="B37" s="8"/>
      <c r="C37" s="8"/>
      <c r="D37" s="8"/>
      <c r="E37" s="74"/>
      <c r="F37" s="75"/>
      <c r="G37" s="75"/>
    </row>
    <row r="38" spans="1:7" x14ac:dyDescent="0.2">
      <c r="A38" s="76"/>
      <c r="B38" s="77"/>
      <c r="C38" s="78"/>
      <c r="D38" s="78"/>
      <c r="E38" s="74"/>
      <c r="F38" s="75"/>
      <c r="G38" s="75"/>
    </row>
    <row r="39" spans="1:7" ht="62.25" customHeight="1" x14ac:dyDescent="0.2">
      <c r="A39" s="76" t="s">
        <v>59</v>
      </c>
      <c r="B39" s="79" t="s">
        <v>60</v>
      </c>
      <c r="C39" s="79"/>
      <c r="D39" s="79"/>
      <c r="E39" s="79"/>
      <c r="F39" s="79"/>
      <c r="G39" s="79"/>
    </row>
    <row r="40" spans="1:7" x14ac:dyDescent="0.2">
      <c r="A40" s="71"/>
      <c r="B40" s="72"/>
      <c r="C40" s="72"/>
      <c r="D40" s="73"/>
      <c r="E40" s="17"/>
      <c r="F40" s="13"/>
      <c r="G40" s="28"/>
    </row>
    <row r="41" spans="1:7" x14ac:dyDescent="0.2">
      <c r="A41" s="71"/>
      <c r="B41" s="72"/>
      <c r="C41" s="72"/>
      <c r="D41" s="73"/>
      <c r="E41" s="69" t="s">
        <v>7</v>
      </c>
      <c r="F41" s="69"/>
      <c r="G41" s="29"/>
    </row>
    <row r="42" spans="1:7" x14ac:dyDescent="0.2">
      <c r="A42" s="71"/>
      <c r="B42" s="72"/>
      <c r="C42" s="72"/>
      <c r="D42" s="73"/>
      <c r="E42" s="81"/>
      <c r="F42" s="81"/>
      <c r="G42" s="75"/>
    </row>
    <row r="43" spans="1:7" x14ac:dyDescent="0.2">
      <c r="A43" s="71"/>
      <c r="B43" s="72"/>
      <c r="C43" s="72"/>
      <c r="D43" s="73"/>
      <c r="E43" s="81"/>
      <c r="F43" s="81"/>
      <c r="G43" s="75"/>
    </row>
    <row r="44" spans="1:7" x14ac:dyDescent="0.2">
      <c r="A44" s="82"/>
      <c r="B44" s="26"/>
      <c r="C44" s="26"/>
      <c r="D44" s="27"/>
      <c r="E44" s="83"/>
      <c r="F44" s="83"/>
      <c r="G44" s="13"/>
    </row>
    <row r="45" spans="1:7" x14ac:dyDescent="0.2">
      <c r="A45" s="71"/>
      <c r="B45" s="72"/>
      <c r="C45" s="72"/>
      <c r="D45" s="73"/>
      <c r="E45" s="81"/>
      <c r="F45" s="81"/>
      <c r="G45" s="75"/>
    </row>
    <row r="46" spans="1:7" x14ac:dyDescent="0.2">
      <c r="A46" s="84"/>
      <c r="B46" s="84"/>
      <c r="C46" s="84"/>
      <c r="D46" s="85"/>
      <c r="E46" s="86"/>
      <c r="F46" s="87"/>
      <c r="G46" s="87"/>
    </row>
    <row r="47" spans="1:7" x14ac:dyDescent="0.2">
      <c r="A47" s="88" t="s">
        <v>51</v>
      </c>
      <c r="B47" s="84"/>
      <c r="C47" s="84"/>
      <c r="D47" s="85"/>
      <c r="E47" s="86"/>
      <c r="F47" s="87"/>
      <c r="G47" s="87"/>
    </row>
    <row r="48" spans="1:7" x14ac:dyDescent="0.2">
      <c r="A48" s="51" t="s">
        <v>0</v>
      </c>
      <c r="B48" s="52" t="s">
        <v>1</v>
      </c>
      <c r="C48" s="52" t="s">
        <v>52</v>
      </c>
      <c r="D48" s="52" t="s">
        <v>3</v>
      </c>
      <c r="E48" s="55" t="s">
        <v>4</v>
      </c>
      <c r="F48" s="10"/>
      <c r="G48" s="10"/>
    </row>
    <row r="49" spans="1:7" ht="25.5" x14ac:dyDescent="0.2">
      <c r="A49" s="56">
        <v>1</v>
      </c>
      <c r="B49" s="57" t="s">
        <v>53</v>
      </c>
      <c r="C49" s="58" t="s">
        <v>56</v>
      </c>
      <c r="D49" s="59" t="s">
        <v>54</v>
      </c>
      <c r="E49" s="60">
        <v>0</v>
      </c>
      <c r="F49" s="10"/>
      <c r="G49" s="10"/>
    </row>
    <row r="50" spans="1:7" ht="24.75" customHeight="1" x14ac:dyDescent="0.2">
      <c r="A50" s="70" t="s">
        <v>55</v>
      </c>
      <c r="B50" s="70"/>
      <c r="C50" s="70"/>
      <c r="D50" s="70"/>
      <c r="E50" s="70"/>
      <c r="F50" s="70"/>
      <c r="G50" s="70"/>
    </row>
    <row r="51" spans="1:7" x14ac:dyDescent="0.2">
      <c r="A51" s="9"/>
      <c r="B51" s="68"/>
      <c r="C51" s="68"/>
      <c r="D51" s="68"/>
      <c r="E51" s="68"/>
      <c r="F51" s="10"/>
      <c r="G51" s="10"/>
    </row>
    <row r="52" spans="1:7" x14ac:dyDescent="0.2">
      <c r="A52" s="9"/>
      <c r="B52" s="68"/>
      <c r="C52" s="68"/>
      <c r="D52" s="68"/>
      <c r="E52" s="68"/>
      <c r="F52" s="10"/>
      <c r="G52" s="10"/>
    </row>
    <row r="53" spans="1:7" x14ac:dyDescent="0.2">
      <c r="A53" s="9"/>
      <c r="B53" s="68"/>
      <c r="C53" s="68"/>
      <c r="D53" s="68"/>
      <c r="E53" s="68"/>
      <c r="F53" s="10"/>
      <c r="G53" s="10"/>
    </row>
    <row r="54" spans="1:7" x14ac:dyDescent="0.2">
      <c r="A54" s="9"/>
      <c r="B54" s="68"/>
      <c r="C54" s="68"/>
      <c r="D54" s="68"/>
      <c r="E54" s="68"/>
      <c r="F54" s="10"/>
      <c r="G54" s="10"/>
    </row>
    <row r="55" spans="1:7" x14ac:dyDescent="0.2">
      <c r="A55" s="9"/>
      <c r="B55" s="68"/>
      <c r="C55" s="68"/>
      <c r="D55" s="68"/>
      <c r="E55" s="68"/>
      <c r="F55" s="10"/>
      <c r="G55" s="10"/>
    </row>
    <row r="56" spans="1:7" x14ac:dyDescent="0.2">
      <c r="A56" s="9"/>
      <c r="B56" s="68"/>
      <c r="C56" s="68"/>
      <c r="D56" s="68"/>
      <c r="E56" s="68"/>
      <c r="F56" s="80"/>
      <c r="G56" s="10"/>
    </row>
    <row r="57" spans="1:7" x14ac:dyDescent="0.2">
      <c r="A57" s="9"/>
      <c r="B57" s="68"/>
      <c r="C57" s="68"/>
      <c r="D57" s="68"/>
      <c r="E57" s="68"/>
      <c r="F57" s="80"/>
      <c r="G57" s="10"/>
    </row>
    <row r="58" spans="1:7" x14ac:dyDescent="0.2">
      <c r="A58" s="9"/>
      <c r="B58" s="68"/>
      <c r="C58" s="68"/>
      <c r="D58" s="68"/>
      <c r="E58" s="68"/>
      <c r="F58" s="10"/>
      <c r="G58" s="10"/>
    </row>
  </sheetData>
  <sheetProtection algorithmName="SHA-512" hashValue="XOhP7E4XUx5EyA6XgGu6oANQAoEGBkv3yO7eM9AEfYao/j9Ei3RdiZuEGVND5XfF6XnahebVWH0tjtaORt+qNA==" saltValue="HRCkRpXvpR3Z6bUr9HD3vg==" spinCount="100000" sheet="1" objects="1" scenarios="1"/>
  <mergeCells count="16">
    <mergeCell ref="B51:E51"/>
    <mergeCell ref="E41:F41"/>
    <mergeCell ref="A50:G50"/>
    <mergeCell ref="B58:E58"/>
    <mergeCell ref="B52:E52"/>
    <mergeCell ref="B53:E53"/>
    <mergeCell ref="B54:E54"/>
    <mergeCell ref="B55:E55"/>
    <mergeCell ref="B56:E56"/>
    <mergeCell ref="B57:E57"/>
    <mergeCell ref="B39:G39"/>
    <mergeCell ref="A1:G1"/>
    <mergeCell ref="F30:G30"/>
    <mergeCell ref="A4:B4"/>
    <mergeCell ref="F29:G29"/>
    <mergeCell ref="A2:G2"/>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8:F27" xr:uid="{D96AA1F2-06D0-490B-B1B4-CE8EBB39D2A8}">
      <formula1>IF(F8&gt;=0.01,ROUND(F8,2),0.01)</formula1>
    </dataValidation>
  </dataValidations>
  <pageMargins left="0.51181102362204722" right="0.51181102362204722" top="0.70866141732283472" bottom="0.74803149606299213" header="0.23622047244094491" footer="0.23622047244094491"/>
  <pageSetup scale="84" fitToHeight="0" orientation="portrait" r:id="rId1"/>
  <headerFooter alignWithMargins="0">
    <oddHeader xml:space="preserve">&amp;LThe City of Winnipeg
RFP No. 243-2021&amp;C                     &amp;R Bid Submission
Page &amp;P           </oddHeader>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Unit prices by Plan</vt:lpstr>
      <vt:lpstr>Sheet1</vt:lpstr>
      <vt:lpstr>'Unit prices by Plan'!Print_Area</vt:lpstr>
      <vt:lpstr>'Unit prices by Plan'!Print_Area_1</vt:lpstr>
      <vt:lpstr>'Unit prices by Plan'!Print_Titles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Singh, Terminder</cp:lastModifiedBy>
  <cp:lastPrinted>2021-12-02T21:10:14Z</cp:lastPrinted>
  <dcterms:created xsi:type="dcterms:W3CDTF">1999-10-18T14:40:40Z</dcterms:created>
  <dcterms:modified xsi:type="dcterms:W3CDTF">2021-12-02T21:11:40Z</dcterms:modified>
</cp:coreProperties>
</file>